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Лист1" sheetId="1" r:id="rId4"/>
    <sheet name="Лист6" sheetId="2" r:id="rId5"/>
    <sheet name="Лист7" sheetId="3" r:id="rId6"/>
    <sheet name="Лист5" sheetId="4" r:id="rId7"/>
    <sheet name="Лист4" sheetId="5" r:id="rId8"/>
    <sheet name="Лист3" sheetId="6" r:id="rId9"/>
    <sheet name="Лист2" sheetId="7" r:id="rId10"/>
  </sheets>
  <definedNames>
    <definedName name="_xlnm.Print_Area" localSheetId="0">'Лист1'!$A$2:$N$26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<sst xmlns="http://schemas.openxmlformats.org/spreadsheetml/2006/main" uniqueCount="48">
  <si>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Меню 2-х разового питания  детей 7-11 лет</t>
  </si>
  <si>
    <t>№ рецептуры по Сборнику блюд 2015г.</t>
  </si>
  <si>
    <t>Наименование блюд</t>
  </si>
  <si>
    <t>Выход порции (г)</t>
  </si>
  <si>
    <t>Пищевые вещества</t>
  </si>
  <si>
    <t>Энергетическая ценность (ккал)</t>
  </si>
  <si>
    <t>Микроэлементы (мг)</t>
  </si>
  <si>
    <t>Витамины (мг)</t>
  </si>
  <si>
    <t>белки</t>
  </si>
  <si>
    <t>жиры</t>
  </si>
  <si>
    <t>углеводы</t>
  </si>
  <si>
    <t>Са</t>
  </si>
  <si>
    <t>Mg</t>
  </si>
  <si>
    <t>P</t>
  </si>
  <si>
    <t>Fe</t>
  </si>
  <si>
    <t>В1</t>
  </si>
  <si>
    <t>С</t>
  </si>
  <si>
    <t>А</t>
  </si>
  <si>
    <t>Первая неделя</t>
  </si>
  <si>
    <t>Понедельник, 31.05.2021 г.</t>
  </si>
  <si>
    <t>Завтрак</t>
  </si>
  <si>
    <t>Масло сливочное</t>
  </si>
  <si>
    <t>10</t>
  </si>
  <si>
    <t>Сыр порционно</t>
  </si>
  <si>
    <t xml:space="preserve">Омлет натуральный </t>
  </si>
  <si>
    <t>150</t>
  </si>
  <si>
    <t>Помидоры свежие (доп. гарнир)</t>
  </si>
  <si>
    <t>50</t>
  </si>
  <si>
    <t>Какао с молоком</t>
  </si>
  <si>
    <t>200</t>
  </si>
  <si>
    <t>Батон</t>
  </si>
  <si>
    <t>30</t>
  </si>
  <si>
    <t>Всего:</t>
  </si>
  <si>
    <t>Обед</t>
  </si>
  <si>
    <t>Суп картофельный с рисом, рыбными консервами, зеленью</t>
  </si>
  <si>
    <t>275</t>
  </si>
  <si>
    <t>Гуляш из говядины</t>
  </si>
  <si>
    <t>100</t>
  </si>
  <si>
    <t>Каша гречневая рассыпчатая</t>
  </si>
  <si>
    <t>Фрукты свежие (яблоко)</t>
  </si>
  <si>
    <t>120</t>
  </si>
  <si>
    <t>Чай с лимоном</t>
  </si>
  <si>
    <t>200/7</t>
  </si>
  <si>
    <t>Хлеб ржаной/батон</t>
  </si>
  <si>
    <t>50/45</t>
  </si>
  <si>
    <t>Итого:</t>
  </si>
  <si>
    <t>В меню включены витаминизированные напитки: кисель плодово-ягодный витаминизированный (витамины В1,В6,РР,С), кофейный напиток витаминизированный (витамины В1,В6,РР,С), молоко витаминизированное (витамины А,Е, В1,В6,В9,С,РР, а также железо, цинк)</t>
  </si>
  <si>
    <t xml:space="preserve">                     Начальник технологического отдела МП "ЕЦМЗ"  Н.В.Решетникова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</si>
</sst>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6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10"/>
      <color rgb="FF7030A0"/>
      <name val="Calibri"/>
    </font>
    <font>
      <b val="1"/>
      <i val="0"/>
      <strike val="0"/>
      <u val="none"/>
      <sz val="10"/>
      <color rgb="FF00B050"/>
      <name val="Calibri"/>
    </font>
    <font>
      <b val="1"/>
      <i val="0"/>
      <strike val="0"/>
      <u val="none"/>
      <sz val="10"/>
      <color rgb="FFFF0000"/>
      <name val="Calibri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CC"/>
      </patternFill>
    </fill>
  </fills>
  <borders count="2">
    <border/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</borders>
  <cellStyleXfs count="1">
    <xf numFmtId="0" fontId="0" fillId="0" borderId="0"/>
  </cellStyleXfs>
  <cellXfs count="27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49" fillId="2" borderId="1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2" numFmtId="49" fillId="2" borderId="1" applyFont="1" applyNumberFormat="1" applyFill="1" applyBorder="1" applyAlignment="1" applyProtection="true">
      <alignment horizontal="general" vertical="center" textRotation="0" wrapText="tru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49" fillId="3" borderId="1" applyFont="1" applyNumberFormat="1" applyFill="1" applyBorder="1" applyAlignment="1" applyProtection="true">
      <alignment horizontal="left" vertical="center" textRotation="0" wrapText="true" shrinkToFit="false"/>
      <protection hidden="false"/>
    </xf>
    <xf xfId="0" fontId="2" numFmtId="164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general" vertical="center" textRotation="0" wrapText="true" shrinkToFit="false"/>
      <protection hidden="false"/>
    </xf>
    <xf xfId="0" fontId="2" numFmtId="0" fillId="2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2" numFmtId="0" fillId="2" borderId="0" applyFont="1" applyNumberFormat="0" applyFill="1" applyBorder="0" applyAlignment="1" applyProtection="true">
      <alignment horizontal="general" vertical="center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center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5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6" numFmtId="0" fillId="2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7" numFmtId="0" fillId="2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7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2" numFmtId="0" fillId="2" borderId="0" applyFont="1" applyNumberFormat="0" applyFill="1" applyBorder="0" applyAlignment="1" applyProtection="true">
      <alignment horizontal="general" vertical="center" textRotation="0" wrapText="true" shrinkToFit="false"/>
      <protection hidden="false"/>
    </xf>
    <xf xfId="0" fontId="2" numFmtId="49" fillId="2" borderId="1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2" numFmtId="0" fillId="2" borderId="0" applyFont="1" applyNumberFormat="0" applyFill="1" applyBorder="0" applyAlignment="1" applyProtection="true">
      <alignment horizontal="general" vertical="center" textRotation="0" wrapText="true" shrinkToFit="false"/>
      <protection hidden="false"/>
    </xf>
    <xf xfId="0" fontId="8" numFmtId="49" fillId="2" borderId="1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26"/>
  <sheetViews>
    <sheetView tabSelected="1" workbookViewId="0" zoomScale="65" zoomScaleNormal="65" view="pageBreakPreview" showGridLines="true" showRowColHeaders="1">
      <selection activeCell="J29" sqref="J29"/>
    </sheetView>
  </sheetViews>
  <sheetFormatPr customHeight="true" defaultRowHeight="12.75" defaultColWidth="8" outlineLevelRow="0" outlineLevelCol="0"/>
  <cols>
    <col min="1" max="1" width="10.28515625" customWidth="true" style="3"/>
    <col min="2" max="2" width="34.28515625" customWidth="true" style="15"/>
    <col min="3" max="3" width="7.5703125" customWidth="true" style="16"/>
    <col min="4" max="4" width="7.7109375" customWidth="true" style="3"/>
    <col min="5" max="5" width="7.7109375" customWidth="true" style="3"/>
    <col min="6" max="6" width="8.5703125" customWidth="true" style="3"/>
    <col min="7" max="7" width="9.28515625" customWidth="true" style="3"/>
    <col min="8" max="8" width="9" customWidth="true" style="3"/>
    <col min="9" max="9" width="7.42578125" customWidth="true" style="3"/>
    <col min="10" max="10" width="7.140625" customWidth="true" style="3"/>
    <col min="11" max="11" width="7.85546875" customWidth="true" style="3"/>
    <col min="12" max="12" width="6.7109375" customWidth="true" style="3"/>
    <col min="13" max="13" width="7.5703125" customWidth="true" style="3"/>
    <col min="14" max="14" width="6.5703125" customWidth="true" style="3"/>
  </cols>
  <sheetData>
    <row r="1" spans="1:18" customHeight="1" ht="12.75">
      <c r="A1" s="3" t="s">
        <v>0</v>
      </c>
    </row>
    <row r="2" spans="1:18" customHeight="1" ht="12.75">
      <c r="A2" s="25" t="s">
        <v>1</v>
      </c>
      <c r="B2" s="26" t="s">
        <v>2</v>
      </c>
      <c r="C2" s="26" t="s">
        <v>3</v>
      </c>
      <c r="D2" s="23" t="s">
        <v>4</v>
      </c>
      <c r="E2" s="23"/>
      <c r="F2" s="23"/>
      <c r="G2" s="23" t="s">
        <v>5</v>
      </c>
      <c r="H2" s="23" t="s">
        <v>6</v>
      </c>
      <c r="I2" s="23"/>
      <c r="J2" s="23"/>
      <c r="K2" s="23"/>
      <c r="L2" s="23" t="s">
        <v>7</v>
      </c>
      <c r="M2" s="23"/>
      <c r="N2" s="23"/>
    </row>
    <row r="3" spans="1:18" customHeight="1" ht="41.45">
      <c r="A3" s="25"/>
      <c r="B3" s="26"/>
      <c r="C3" s="26"/>
      <c r="D3" s="4" t="s">
        <v>8</v>
      </c>
      <c r="E3" s="4" t="s">
        <v>9</v>
      </c>
      <c r="F3" s="4" t="s">
        <v>10</v>
      </c>
      <c r="G3" s="23"/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</row>
    <row r="4" spans="1:18" customHeight="1" ht="12.75">
      <c r="A4" s="4"/>
      <c r="B4" s="17" t="s">
        <v>18</v>
      </c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8" customHeight="1" ht="12.75">
      <c r="A5" s="4"/>
      <c r="B5" s="18" t="s">
        <v>19</v>
      </c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 customHeight="1" ht="12.75">
      <c r="A6" s="4"/>
      <c r="B6" s="19" t="s">
        <v>20</v>
      </c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8" customHeight="1" ht="12.75">
      <c r="A7" s="4">
        <v>14</v>
      </c>
      <c r="B7" s="12" t="s">
        <v>21</v>
      </c>
      <c r="C7" s="5" t="s">
        <v>22</v>
      </c>
      <c r="D7" s="4">
        <v>0.1</v>
      </c>
      <c r="E7" s="4">
        <v>7.3</v>
      </c>
      <c r="F7" s="4">
        <v>0.1</v>
      </c>
      <c r="G7" s="4">
        <v>66</v>
      </c>
      <c r="H7" s="4">
        <v>2</v>
      </c>
      <c r="I7" s="4">
        <v>0</v>
      </c>
      <c r="J7" s="4">
        <v>3</v>
      </c>
      <c r="K7" s="4">
        <v>0.02</v>
      </c>
      <c r="L7" s="4">
        <v>0</v>
      </c>
      <c r="M7" s="4">
        <v>0</v>
      </c>
      <c r="N7" s="4">
        <v>0.04</v>
      </c>
    </row>
    <row r="8" spans="1:18" customHeight="1" ht="12.75">
      <c r="A8" s="4">
        <v>15</v>
      </c>
      <c r="B8" s="12" t="s">
        <v>23</v>
      </c>
      <c r="C8" s="5" t="s">
        <v>22</v>
      </c>
      <c r="D8" s="4">
        <v>2.3</v>
      </c>
      <c r="E8" s="4">
        <v>3</v>
      </c>
      <c r="F8" s="4">
        <v>0</v>
      </c>
      <c r="G8" s="4">
        <v>36</v>
      </c>
      <c r="H8" s="4">
        <v>88</v>
      </c>
      <c r="I8" s="4">
        <v>3.5</v>
      </c>
      <c r="J8" s="4">
        <v>50</v>
      </c>
      <c r="K8" s="4">
        <v>0.1</v>
      </c>
      <c r="L8" s="4">
        <v>0</v>
      </c>
      <c r="M8" s="4">
        <v>0.07</v>
      </c>
      <c r="N8" s="4">
        <v>0.03</v>
      </c>
    </row>
    <row r="9" spans="1:18" customHeight="1" ht="12.75">
      <c r="A9" s="4">
        <v>340</v>
      </c>
      <c r="B9" s="6" t="s">
        <v>24</v>
      </c>
      <c r="C9" s="5" t="s">
        <v>25</v>
      </c>
      <c r="D9" s="4">
        <v>13.9</v>
      </c>
      <c r="E9" s="4">
        <v>17.9</v>
      </c>
      <c r="F9" s="4">
        <v>3.3</v>
      </c>
      <c r="G9" s="4">
        <v>229</v>
      </c>
      <c r="H9" s="4">
        <v>123</v>
      </c>
      <c r="I9" s="4">
        <v>20</v>
      </c>
      <c r="J9" s="4">
        <v>244</v>
      </c>
      <c r="K9" s="4">
        <v>2.58</v>
      </c>
      <c r="L9" s="4">
        <v>0.08</v>
      </c>
      <c r="M9" s="4">
        <v>0.36</v>
      </c>
      <c r="N9" s="4">
        <v>0.26</v>
      </c>
    </row>
    <row r="10" spans="1:18" customHeight="1" ht="12.75">
      <c r="A10" s="4">
        <v>71</v>
      </c>
      <c r="B10" s="6" t="s">
        <v>26</v>
      </c>
      <c r="C10" s="5" t="s">
        <v>27</v>
      </c>
      <c r="D10" s="4">
        <v>0.55</v>
      </c>
      <c r="E10" s="4">
        <v>0.1</v>
      </c>
      <c r="F10" s="4">
        <v>1.95</v>
      </c>
      <c r="G10" s="4">
        <v>12</v>
      </c>
      <c r="H10" s="4">
        <v>7</v>
      </c>
      <c r="I10" s="4">
        <v>10</v>
      </c>
      <c r="J10" s="4">
        <v>13</v>
      </c>
      <c r="K10" s="4">
        <v>0.5</v>
      </c>
      <c r="L10" s="4">
        <v>0.03</v>
      </c>
      <c r="M10" s="4">
        <v>12.5</v>
      </c>
      <c r="N10" s="4">
        <v>0</v>
      </c>
    </row>
    <row r="11" spans="1:18" customHeight="1" ht="12.75">
      <c r="A11" s="4">
        <v>382</v>
      </c>
      <c r="B11" s="12" t="s">
        <v>28</v>
      </c>
      <c r="C11" s="5" t="s">
        <v>29</v>
      </c>
      <c r="D11" s="4">
        <v>3.9</v>
      </c>
      <c r="E11" s="4">
        <v>3.8</v>
      </c>
      <c r="F11" s="4">
        <v>24.1</v>
      </c>
      <c r="G11" s="4">
        <v>143</v>
      </c>
      <c r="H11" s="4">
        <v>126</v>
      </c>
      <c r="I11" s="4">
        <v>31</v>
      </c>
      <c r="J11" s="4">
        <v>116</v>
      </c>
      <c r="K11" s="4">
        <v>1.03</v>
      </c>
      <c r="L11" s="4">
        <v>0.05</v>
      </c>
      <c r="M11" s="4">
        <v>1.3</v>
      </c>
      <c r="N11" s="4">
        <v>0.02</v>
      </c>
    </row>
    <row r="12" spans="1:18" customHeight="1" ht="12.75">
      <c r="A12" s="4"/>
      <c r="B12" s="11" t="s">
        <v>30</v>
      </c>
      <c r="C12" s="5" t="s">
        <v>31</v>
      </c>
      <c r="D12" s="4">
        <v>2.8</v>
      </c>
      <c r="E12" s="4">
        <v>1.2</v>
      </c>
      <c r="F12" s="4">
        <v>20.1</v>
      </c>
      <c r="G12" s="4">
        <v>103</v>
      </c>
      <c r="H12" s="4">
        <v>7</v>
      </c>
      <c r="I12" s="4">
        <v>10</v>
      </c>
      <c r="J12" s="4">
        <v>27</v>
      </c>
      <c r="K12" s="4">
        <v>0.6</v>
      </c>
      <c r="L12" s="4">
        <v>0.05</v>
      </c>
      <c r="M12" s="4">
        <v>0</v>
      </c>
      <c r="N12" s="4">
        <v>0</v>
      </c>
    </row>
    <row r="13" spans="1:18" customHeight="1" ht="12.75">
      <c r="A13" s="4"/>
      <c r="B13" s="20" t="s">
        <v>32</v>
      </c>
      <c r="C13" s="5"/>
      <c r="D13" s="7">
        <f>SUM(D7:D12)</f>
        <v>23.55</v>
      </c>
      <c r="E13" s="7">
        <f>SUM(E7:E12)</f>
        <v>33.3</v>
      </c>
      <c r="F13" s="7">
        <f>SUM(F7:F12)</f>
        <v>49.55</v>
      </c>
      <c r="G13" s="7">
        <f>SUM(G7:G12)</f>
        <v>589</v>
      </c>
      <c r="H13" s="7">
        <f>SUM(H7:H12)</f>
        <v>353</v>
      </c>
      <c r="I13" s="7">
        <f>SUM(I7:I12)</f>
        <v>74.5</v>
      </c>
      <c r="J13" s="7">
        <f>SUM(J7:J12)</f>
        <v>453</v>
      </c>
      <c r="K13" s="7">
        <f>SUM(K7:K12)</f>
        <v>4.83</v>
      </c>
      <c r="L13" s="7">
        <f>SUM(L7:L12)</f>
        <v>0.21</v>
      </c>
      <c r="M13" s="7">
        <f>SUM(M7:M12)</f>
        <v>14.23</v>
      </c>
      <c r="N13" s="7">
        <f>SUM(N7:N12)</f>
        <v>0.35</v>
      </c>
    </row>
    <row r="14" spans="1:18" customHeight="1" ht="12.75">
      <c r="A14" s="4"/>
      <c r="B14" s="19" t="s">
        <v>33</v>
      </c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8" customHeight="1" ht="25.5">
      <c r="A15" s="4">
        <v>101</v>
      </c>
      <c r="B15" s="8" t="s">
        <v>34</v>
      </c>
      <c r="C15" s="5" t="s">
        <v>35</v>
      </c>
      <c r="D15" s="4">
        <v>7</v>
      </c>
      <c r="E15" s="4">
        <v>8.7</v>
      </c>
      <c r="F15" s="4">
        <v>17.4</v>
      </c>
      <c r="G15" s="4">
        <v>181</v>
      </c>
      <c r="H15" s="4">
        <v>14</v>
      </c>
      <c r="I15" s="4">
        <v>25</v>
      </c>
      <c r="J15" s="4">
        <v>63</v>
      </c>
      <c r="K15" s="4">
        <v>0.88</v>
      </c>
      <c r="L15" s="4">
        <v>0.09</v>
      </c>
      <c r="M15" s="4">
        <v>8.25</v>
      </c>
      <c r="N15" s="4">
        <v>0</v>
      </c>
    </row>
    <row r="16" spans="1:18" customHeight="1" ht="12.75">
      <c r="A16" s="4">
        <v>260</v>
      </c>
      <c r="B16" s="6" t="s">
        <v>36</v>
      </c>
      <c r="C16" s="5" t="s">
        <v>37</v>
      </c>
      <c r="D16" s="4">
        <v>15.7</v>
      </c>
      <c r="E16" s="4">
        <v>8.1</v>
      </c>
      <c r="F16" s="4">
        <v>2.7</v>
      </c>
      <c r="G16" s="4">
        <v>143</v>
      </c>
      <c r="H16" s="4">
        <v>12</v>
      </c>
      <c r="I16" s="4">
        <v>4</v>
      </c>
      <c r="J16" s="4">
        <v>15</v>
      </c>
      <c r="K16" s="4">
        <v>0.19</v>
      </c>
      <c r="L16" s="4">
        <v>0.01</v>
      </c>
      <c r="M16" s="4">
        <v>0.76</v>
      </c>
      <c r="N16" s="4">
        <v>0.01</v>
      </c>
    </row>
    <row r="17" spans="1:18" customHeight="1" ht="12.75">
      <c r="A17" s="4">
        <v>302</v>
      </c>
      <c r="B17" s="12" t="s">
        <v>38</v>
      </c>
      <c r="C17" s="5" t="s">
        <v>25</v>
      </c>
      <c r="D17" s="4">
        <v>8.5</v>
      </c>
      <c r="E17" s="4">
        <v>7.3</v>
      </c>
      <c r="F17" s="4">
        <v>36.6</v>
      </c>
      <c r="G17" s="4">
        <v>251</v>
      </c>
      <c r="H17" s="4">
        <v>15</v>
      </c>
      <c r="I17" s="4">
        <v>133</v>
      </c>
      <c r="J17" s="4">
        <v>201</v>
      </c>
      <c r="K17" s="4">
        <v>4.5</v>
      </c>
      <c r="L17" s="4">
        <v>0.21</v>
      </c>
      <c r="M17" s="4">
        <v>0</v>
      </c>
      <c r="N17" s="4">
        <v>0.03</v>
      </c>
    </row>
    <row r="18" spans="1:18" customHeight="1" ht="12.75">
      <c r="A18" s="4">
        <v>338</v>
      </c>
      <c r="B18" s="12" t="s">
        <v>39</v>
      </c>
      <c r="C18" s="5" t="s">
        <v>40</v>
      </c>
      <c r="D18" s="4">
        <v>0.5</v>
      </c>
      <c r="E18" s="4">
        <v>0.5</v>
      </c>
      <c r="F18" s="4">
        <v>11.7</v>
      </c>
      <c r="G18" s="4">
        <v>57</v>
      </c>
      <c r="H18" s="4">
        <v>19</v>
      </c>
      <c r="I18" s="4">
        <v>11</v>
      </c>
      <c r="J18" s="4">
        <v>14</v>
      </c>
      <c r="K18" s="4">
        <v>2.7</v>
      </c>
      <c r="L18" s="4">
        <v>0.04</v>
      </c>
      <c r="M18" s="4">
        <v>12</v>
      </c>
      <c r="N18" s="4">
        <v>0</v>
      </c>
    </row>
    <row r="19" spans="1:18" customHeight="1" ht="12.75">
      <c r="A19" s="4">
        <v>377</v>
      </c>
      <c r="B19" s="11" t="s">
        <v>41</v>
      </c>
      <c r="C19" s="5" t="s">
        <v>42</v>
      </c>
      <c r="D19" s="4">
        <v>0.3</v>
      </c>
      <c r="E19" s="4">
        <v>0.1</v>
      </c>
      <c r="F19" s="4">
        <v>10.3</v>
      </c>
      <c r="G19" s="4">
        <v>44</v>
      </c>
      <c r="H19" s="4">
        <v>8</v>
      </c>
      <c r="I19" s="4">
        <v>5</v>
      </c>
      <c r="J19" s="4">
        <v>10</v>
      </c>
      <c r="K19" s="4">
        <v>0.9</v>
      </c>
      <c r="L19" s="4">
        <v>0</v>
      </c>
      <c r="M19" s="4">
        <v>2.9</v>
      </c>
      <c r="N19" s="4">
        <v>0</v>
      </c>
    </row>
    <row r="20" spans="1:18" customHeight="1" ht="12.75">
      <c r="A20" s="4"/>
      <c r="B20" s="12" t="s">
        <v>43</v>
      </c>
      <c r="C20" s="5" t="s">
        <v>44</v>
      </c>
      <c r="D20" s="4">
        <v>7.6</v>
      </c>
      <c r="E20" s="9">
        <v>2.4</v>
      </c>
      <c r="F20" s="4">
        <v>50.6</v>
      </c>
      <c r="G20" s="4">
        <v>254</v>
      </c>
      <c r="H20" s="4">
        <v>25</v>
      </c>
      <c r="I20" s="4">
        <v>38</v>
      </c>
      <c r="J20" s="4">
        <v>115</v>
      </c>
      <c r="K20" s="4">
        <v>2.8</v>
      </c>
      <c r="L20" s="4">
        <v>0.15</v>
      </c>
      <c r="M20" s="4">
        <v>0</v>
      </c>
      <c r="N20" s="4">
        <v>0</v>
      </c>
    </row>
    <row r="21" spans="1:18" customHeight="1" ht="12.75">
      <c r="A21" s="4"/>
      <c r="B21" s="20" t="s">
        <v>32</v>
      </c>
      <c r="C21" s="5"/>
      <c r="D21" s="7">
        <f>SUM(D15:D20)</f>
        <v>39.6</v>
      </c>
      <c r="E21" s="7">
        <f>SUM(E15:E20)</f>
        <v>27.1</v>
      </c>
      <c r="F21" s="7">
        <f>SUM(F15:F20)</f>
        <v>129.3</v>
      </c>
      <c r="G21" s="7">
        <f>SUM(G15:G20)</f>
        <v>930</v>
      </c>
      <c r="H21" s="7">
        <f>SUM(H15:H20)</f>
        <v>93</v>
      </c>
      <c r="I21" s="7">
        <f>SUM(I15:I20)</f>
        <v>216</v>
      </c>
      <c r="J21" s="7">
        <f>SUM(J15:J20)</f>
        <v>418</v>
      </c>
      <c r="K21" s="7">
        <f>SUM(K15:K20)</f>
        <v>11.97</v>
      </c>
      <c r="L21" s="7">
        <f>SUM(L15:L20)</f>
        <v>0.5</v>
      </c>
      <c r="M21" s="7">
        <f>SUM(M15:M20)</f>
        <v>23.91</v>
      </c>
      <c r="N21" s="7">
        <f>SUM(N15:N20)</f>
        <v>0.04</v>
      </c>
    </row>
    <row r="22" spans="1:18" customHeight="1" ht="12.75">
      <c r="A22" s="4"/>
      <c r="B22" s="21" t="s">
        <v>45</v>
      </c>
      <c r="C22" s="5"/>
      <c r="D22" s="10">
        <f>D13+D21</f>
        <v>63.15</v>
      </c>
      <c r="E22" s="10">
        <f>E13+E21</f>
        <v>60.4</v>
      </c>
      <c r="F22" s="10">
        <f>F13+F21</f>
        <v>178.85</v>
      </c>
      <c r="G22" s="10">
        <f>G13+G21</f>
        <v>1519</v>
      </c>
      <c r="H22" s="10">
        <f>H13+H21</f>
        <v>446</v>
      </c>
      <c r="I22" s="10">
        <f>I13+I21</f>
        <v>290.5</v>
      </c>
      <c r="J22" s="10">
        <f>J13+J21</f>
        <v>871</v>
      </c>
      <c r="K22" s="10">
        <f>K13+K21</f>
        <v>16.8</v>
      </c>
      <c r="L22" s="10">
        <f>L13+L21</f>
        <v>0.71</v>
      </c>
      <c r="M22" s="10">
        <f>M13+M21</f>
        <v>38.14</v>
      </c>
      <c r="N22" s="10">
        <f>N13+N21</f>
        <v>0.39</v>
      </c>
    </row>
    <row r="23" spans="1:18" customHeight="1" ht="12.75">
      <c r="A23" s="13"/>
      <c r="B23" s="22"/>
      <c r="C23" s="1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8" customHeight="1" ht="12.75">
      <c r="A24" s="24" t="s">
        <v>46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15"/>
      <c r="P24" s="15"/>
      <c r="Q24" s="15"/>
      <c r="R24" s="15"/>
    </row>
    <row r="25" spans="1:18" customHeight="1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15"/>
      <c r="P25" s="15"/>
      <c r="Q25" s="15"/>
      <c r="R25" s="15"/>
    </row>
    <row r="26" spans="1:18" customHeight="1" ht="12.75">
      <c r="A26" s="13" t="s">
        <v>47</v>
      </c>
      <c r="B26" s="22"/>
      <c r="C26" s="14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</sheetData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mergeCells>
    <mergeCell ref="L2:N2"/>
    <mergeCell ref="A24:N25"/>
    <mergeCell ref="A2:A3"/>
    <mergeCell ref="B2:B3"/>
    <mergeCell ref="C2:C3"/>
    <mergeCell ref="D2:F2"/>
    <mergeCell ref="G2:G3"/>
    <mergeCell ref="H2:K2"/>
  </mergeCells>
  <printOptions gridLines="false" gridLinesSet="true" horizontalCentered="true"/>
  <pageMargins left="0.23622047244094" right="0.23622047244094" top="0.39370078740157" bottom="0.39370078740157" header="0.51181102362205" footer="0.51181102362205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"/>
  <sheetViews>
    <sheetView tabSelected="0" workbookViewId="0" zoomScale="80" zoomScaleNormal="86" view="pageBreakPreview" showGridLines="true" showRowColHeaders="1">
      <selection activeCell="D5" sqref="D5"/>
    </sheetView>
  </sheetViews>
  <sheetFormatPr customHeight="true" defaultRowHeight="15" defaultColWidth="9" outlineLevelRow="0" outlineLevelCol="0"/>
  <sheetData>
    <row r="1" spans="1:12" customHeight="1" ht="21">
      <c r="A1" s="2">
        <v>8.1</v>
      </c>
      <c r="B1" s="2">
        <v>13.2</v>
      </c>
      <c r="C1" s="2">
        <v>35</v>
      </c>
      <c r="D1" s="2">
        <v>293</v>
      </c>
      <c r="E1" s="2">
        <v>195</v>
      </c>
      <c r="F1" s="2">
        <v>47</v>
      </c>
      <c r="G1" s="2">
        <v>213</v>
      </c>
      <c r="H1" s="2">
        <v>1.03</v>
      </c>
      <c r="I1" s="2">
        <v>0.17</v>
      </c>
      <c r="J1" s="2">
        <v>2</v>
      </c>
      <c r="K1" s="2">
        <v>0.07</v>
      </c>
    </row>
    <row r="2" spans="1:12" customHeight="1" ht="21">
      <c r="A2" s="1">
        <v>0.1</v>
      </c>
      <c r="B2" s="1">
        <v>7.3</v>
      </c>
      <c r="C2" s="1">
        <v>0.1</v>
      </c>
      <c r="D2" s="1">
        <v>66</v>
      </c>
      <c r="E2" s="1">
        <v>2</v>
      </c>
      <c r="F2" s="1">
        <v>0</v>
      </c>
      <c r="G2" s="1">
        <v>3</v>
      </c>
      <c r="H2" s="1">
        <v>0.02</v>
      </c>
      <c r="I2" s="1">
        <v>0</v>
      </c>
      <c r="J2" s="1">
        <v>0</v>
      </c>
      <c r="K2" s="1">
        <v>0.04</v>
      </c>
    </row>
    <row r="3" spans="1:12" customHeight="1" ht="15">
      <c r="A3">
        <f>A1-A2</f>
        <v>8</v>
      </c>
      <c r="B3">
        <f>B1-B2</f>
        <v>5.9</v>
      </c>
      <c r="C3">
        <f>C1-C2</f>
        <v>34.9</v>
      </c>
      <c r="D3">
        <f>D1-D2</f>
        <v>227</v>
      </c>
      <c r="E3">
        <f>E1-E2</f>
        <v>193</v>
      </c>
      <c r="F3">
        <f>F1-F2</f>
        <v>47</v>
      </c>
      <c r="G3">
        <f>G1-G2</f>
        <v>210</v>
      </c>
      <c r="H3">
        <f>H1-H2</f>
        <v>1.01</v>
      </c>
      <c r="I3">
        <f>I1-I2</f>
        <v>0.17</v>
      </c>
      <c r="J3">
        <f>J1-J2</f>
        <v>2</v>
      </c>
      <c r="K3">
        <f>K1-K2</f>
        <v>0.03</v>
      </c>
    </row>
    <row r="4" spans="1:12" customHeight="1" ht="15">
      <c r="A4">
        <f>A2/2</f>
        <v>0.05</v>
      </c>
      <c r="B4">
        <f>B2/2</f>
        <v>3.65</v>
      </c>
      <c r="C4">
        <f>C2/2</f>
        <v>0.05</v>
      </c>
      <c r="D4">
        <f>D2/2</f>
        <v>33</v>
      </c>
      <c r="E4">
        <f>E2/2</f>
        <v>1</v>
      </c>
      <c r="F4">
        <f>F2/2</f>
        <v>0</v>
      </c>
      <c r="G4">
        <f>G2/2</f>
        <v>1.5</v>
      </c>
      <c r="H4">
        <f>H2/2</f>
        <v>0.01</v>
      </c>
      <c r="I4">
        <f>I2/2</f>
        <v>0</v>
      </c>
      <c r="J4">
        <f>J2/2</f>
        <v>0</v>
      </c>
      <c r="K4">
        <f>K2/2</f>
        <v>0.02</v>
      </c>
      <c r="L4">
        <f>L2/2</f>
        <v>0</v>
      </c>
    </row>
    <row r="5" spans="1:12" customHeight="1" ht="15">
      <c r="A5">
        <f>A3+A4</f>
        <v>8.05</v>
      </c>
      <c r="B5">
        <f>B3+B4</f>
        <v>9.55</v>
      </c>
      <c r="C5">
        <f>C3+C4</f>
        <v>34.95</v>
      </c>
      <c r="D5">
        <f>D3+D4</f>
        <v>260</v>
      </c>
      <c r="E5">
        <f>E3+E4</f>
        <v>194</v>
      </c>
      <c r="F5">
        <f>F3+F4</f>
        <v>47</v>
      </c>
      <c r="G5">
        <f>G3+G4</f>
        <v>211.5</v>
      </c>
      <c r="H5">
        <f>H3+H4</f>
        <v>1.02</v>
      </c>
      <c r="I5">
        <f>I3+I4</f>
        <v>0.17</v>
      </c>
      <c r="J5">
        <f>J3+J4</f>
        <v>2</v>
      </c>
      <c r="K5">
        <f>K3+K4</f>
        <v>0.05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zoomScale="80" zoomScaleNormal="86" view="pageBreakPreview" showGridLines="true" showRowColHeaders="1">
      <selection activeCell="A1" sqref="A1"/>
    </sheetView>
  </sheetViews>
  <sheetFormatPr customHeight="true" defaultRowHeight="15" defaultColWidth="9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zoomScale="80" zoomScaleNormal="86" view="pageBreakPreview" showGridLines="true" showRowColHeaders="1">
      <selection activeCell="A1" sqref="A1"/>
    </sheetView>
  </sheetViews>
  <sheetFormatPr customHeight="true" defaultRowHeight="15" defaultColWidth="9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zoomScale="80" zoomScaleNormal="86" view="pageBreakPreview" showGridLines="true" showRowColHeaders="1">
      <selection activeCell="A1" sqref="A1"/>
    </sheetView>
  </sheetViews>
  <sheetFormatPr customHeight="true" defaultRowHeight="15" defaultColWidth="9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zoomScale="80" zoomScaleNormal="86" view="pageBreakPreview" showGridLines="true" showRowColHeaders="1">
      <selection activeCell="C15" sqref="C15"/>
    </sheetView>
  </sheetViews>
  <sheetFormatPr customHeight="true" defaultRowHeight="15" defaultColWidth="8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zoomScale="80" zoomScaleNormal="86" view="pageBreakPreview" showGridLines="true" showRowColHeaders="1">
      <selection activeCell="G31" sqref="G31"/>
    </sheetView>
  </sheetViews>
  <sheetFormatPr customHeight="true" defaultRowHeight="15" defaultColWidth="8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Лист1</vt:lpstr>
      <vt:lpstr>Лист6</vt:lpstr>
      <vt:lpstr>Лист7</vt:lpstr>
      <vt:lpstr>Лист5</vt:lpstr>
      <vt:lpstr>Лист4</vt:lpstr>
      <vt:lpstr>Лист3</vt:lpstr>
      <vt:lpstr>Лист2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2006-09-16T00:00:00+03:00</dcterms:created>
  <dcterms:modified xsi:type="dcterms:W3CDTF">2021-05-31T09:16:48+03:00</dcterms:modified>
  <dc:title>Untitled Spreadsheet</dc:title>
  <dc:description/>
  <dc:subject/>
  <cp:keywords/>
  <cp:category/>
</cp:coreProperties>
</file>